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d962bdddc0c343/ドキュメント/"/>
    </mc:Choice>
  </mc:AlternateContent>
  <xr:revisionPtr revIDLastSave="14" documentId="8_{16032D05-8C4D-433D-8863-60FFDC6252FF}" xr6:coauthVersionLast="46" xr6:coauthVersionMax="46" xr10:uidLastSave="{3BBEF30E-A01A-4A44-8224-8E4D5FCFF539}"/>
  <bookViews>
    <workbookView xWindow="-108" yWindow="-108" windowWidth="23256" windowHeight="12576" xr2:uid="{FF0F5503-99D4-4274-B199-C647392F4F85}"/>
  </bookViews>
  <sheets>
    <sheet name="品番個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" i="1" l="1"/>
  <c r="AI7" i="1"/>
  <c r="AI6" i="1"/>
  <c r="AI4" i="1"/>
  <c r="AI25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AH20" i="1"/>
  <c r="AH25" i="1" s="1"/>
  <c r="AG20" i="1"/>
  <c r="AG25" i="1" s="1"/>
  <c r="AF20" i="1"/>
  <c r="AF25" i="1" s="1"/>
  <c r="AE20" i="1"/>
  <c r="AE25" i="1" s="1"/>
  <c r="AD20" i="1"/>
  <c r="AD25" i="1" s="1"/>
  <c r="AC20" i="1"/>
  <c r="AC25" i="1" s="1"/>
  <c r="AB20" i="1"/>
  <c r="AB25" i="1" s="1"/>
  <c r="AA20" i="1"/>
  <c r="AA25" i="1" s="1"/>
  <c r="Z20" i="1"/>
  <c r="Z25" i="1" s="1"/>
  <c r="Y20" i="1"/>
  <c r="Y25" i="1" s="1"/>
  <c r="X20" i="1"/>
  <c r="X25" i="1" s="1"/>
  <c r="W20" i="1"/>
  <c r="W25" i="1" s="1"/>
  <c r="V20" i="1"/>
  <c r="V25" i="1" s="1"/>
  <c r="U20" i="1"/>
  <c r="U25" i="1" s="1"/>
  <c r="T20" i="1"/>
  <c r="S20" i="1"/>
  <c r="R20" i="1"/>
  <c r="R25" i="1" s="1"/>
  <c r="Q20" i="1"/>
  <c r="Q25" i="1" s="1"/>
  <c r="P20" i="1"/>
  <c r="P25" i="1" s="1"/>
  <c r="O20" i="1"/>
  <c r="O25" i="1" s="1"/>
  <c r="N20" i="1"/>
  <c r="N25" i="1" s="1"/>
  <c r="M20" i="1"/>
  <c r="M25" i="1" s="1"/>
  <c r="L20" i="1"/>
  <c r="L25" i="1" s="1"/>
  <c r="K20" i="1"/>
  <c r="K25" i="1" s="1"/>
  <c r="J20" i="1"/>
  <c r="J25" i="1" s="1"/>
  <c r="I20" i="1"/>
  <c r="I25" i="1" s="1"/>
  <c r="H20" i="1"/>
  <c r="H25" i="1" s="1"/>
  <c r="G20" i="1"/>
  <c r="F20" i="1"/>
  <c r="F25" i="1" s="1"/>
  <c r="E20" i="1"/>
  <c r="E8" i="1"/>
  <c r="F8" i="1" s="1"/>
  <c r="G8" i="1" s="1"/>
  <c r="H8" i="1" s="1"/>
  <c r="I8" i="1" s="1"/>
  <c r="E7" i="1"/>
  <c r="F7" i="1" s="1"/>
  <c r="G7" i="1" s="1"/>
  <c r="H7" i="1" s="1"/>
  <c r="I7" i="1" s="1"/>
  <c r="E6" i="1"/>
  <c r="F6" i="1" s="1"/>
  <c r="G6" i="1" s="1"/>
  <c r="E4" i="1"/>
  <c r="F4" i="1" s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F19" i="1"/>
  <c r="G19" i="1" s="1"/>
  <c r="E18" i="1"/>
  <c r="F11" i="1"/>
  <c r="E10" i="1"/>
  <c r="E2" i="1"/>
  <c r="F3" i="1"/>
  <c r="G3" i="1" s="1"/>
  <c r="G2" i="1" s="1"/>
  <c r="F18" i="1" l="1"/>
  <c r="E25" i="1"/>
  <c r="G25" i="1"/>
  <c r="S25" i="1"/>
  <c r="T25" i="1"/>
  <c r="H6" i="1"/>
  <c r="J7" i="1"/>
  <c r="G4" i="1"/>
  <c r="J8" i="1"/>
  <c r="H19" i="1"/>
  <c r="G18" i="1"/>
  <c r="H3" i="1"/>
  <c r="I3" i="1" s="1"/>
  <c r="J3" i="1" s="1"/>
  <c r="K3" i="1" s="1"/>
  <c r="L3" i="1" s="1"/>
  <c r="M3" i="1" s="1"/>
  <c r="N3" i="1" s="1"/>
  <c r="O3" i="1" s="1"/>
  <c r="F2" i="1"/>
  <c r="G11" i="1"/>
  <c r="F10" i="1"/>
  <c r="J2" i="1" l="1"/>
  <c r="I2" i="1"/>
  <c r="M2" i="1"/>
  <c r="N2" i="1"/>
  <c r="P3" i="1"/>
  <c r="O2" i="1"/>
  <c r="K2" i="1"/>
  <c r="L2" i="1"/>
  <c r="H2" i="1"/>
  <c r="H4" i="1"/>
  <c r="K8" i="1"/>
  <c r="K7" i="1"/>
  <c r="I6" i="1"/>
  <c r="I19" i="1"/>
  <c r="H18" i="1"/>
  <c r="G10" i="1"/>
  <c r="H11" i="1"/>
  <c r="Q3" i="1" l="1"/>
  <c r="P2" i="1"/>
  <c r="J6" i="1"/>
  <c r="L7" i="1"/>
  <c r="L8" i="1"/>
  <c r="I4" i="1"/>
  <c r="J19" i="1"/>
  <c r="I18" i="1"/>
  <c r="I11" i="1"/>
  <c r="H10" i="1"/>
  <c r="Q2" i="1" l="1"/>
  <c r="R3" i="1"/>
  <c r="J4" i="1"/>
  <c r="M8" i="1"/>
  <c r="M7" i="1"/>
  <c r="K6" i="1"/>
  <c r="K19" i="1"/>
  <c r="J18" i="1"/>
  <c r="J11" i="1"/>
  <c r="I10" i="1"/>
  <c r="S3" i="1" l="1"/>
  <c r="R2" i="1"/>
  <c r="L6" i="1"/>
  <c r="N7" i="1"/>
  <c r="N8" i="1"/>
  <c r="K4" i="1"/>
  <c r="L19" i="1"/>
  <c r="K18" i="1"/>
  <c r="K11" i="1"/>
  <c r="J10" i="1"/>
  <c r="S2" i="1" l="1"/>
  <c r="T3" i="1"/>
  <c r="L4" i="1"/>
  <c r="O8" i="1"/>
  <c r="O7" i="1"/>
  <c r="M6" i="1"/>
  <c r="M19" i="1"/>
  <c r="L18" i="1"/>
  <c r="K10" i="1"/>
  <c r="L11" i="1"/>
  <c r="T2" i="1" l="1"/>
  <c r="U3" i="1"/>
  <c r="N6" i="1"/>
  <c r="P7" i="1"/>
  <c r="P8" i="1"/>
  <c r="M4" i="1"/>
  <c r="N19" i="1"/>
  <c r="M18" i="1"/>
  <c r="M11" i="1"/>
  <c r="L10" i="1"/>
  <c r="U2" i="1" l="1"/>
  <c r="V3" i="1"/>
  <c r="N4" i="1"/>
  <c r="Q8" i="1"/>
  <c r="Q7" i="1"/>
  <c r="O6" i="1"/>
  <c r="O19" i="1"/>
  <c r="N18" i="1"/>
  <c r="N11" i="1"/>
  <c r="M10" i="1"/>
  <c r="V2" i="1" l="1"/>
  <c r="W3" i="1"/>
  <c r="P6" i="1"/>
  <c r="R7" i="1"/>
  <c r="R8" i="1"/>
  <c r="O4" i="1"/>
  <c r="P19" i="1"/>
  <c r="O18" i="1"/>
  <c r="O11" i="1"/>
  <c r="N10" i="1"/>
  <c r="W2" i="1" l="1"/>
  <c r="X3" i="1"/>
  <c r="P4" i="1"/>
  <c r="S8" i="1"/>
  <c r="S7" i="1"/>
  <c r="Q6" i="1"/>
  <c r="Q19" i="1"/>
  <c r="P18" i="1"/>
  <c r="O10" i="1"/>
  <c r="P11" i="1"/>
  <c r="X2" i="1" l="1"/>
  <c r="Y3" i="1"/>
  <c r="R6" i="1"/>
  <c r="T7" i="1"/>
  <c r="T8" i="1"/>
  <c r="Q4" i="1"/>
  <c r="R19" i="1"/>
  <c r="Q18" i="1"/>
  <c r="Q11" i="1"/>
  <c r="P10" i="1"/>
  <c r="Y2" i="1" l="1"/>
  <c r="Z3" i="1"/>
  <c r="R4" i="1"/>
  <c r="U8" i="1"/>
  <c r="U7" i="1"/>
  <c r="S6" i="1"/>
  <c r="S19" i="1"/>
  <c r="R18" i="1"/>
  <c r="R11" i="1"/>
  <c r="Q10" i="1"/>
  <c r="Z2" i="1" l="1"/>
  <c r="AA3" i="1"/>
  <c r="T6" i="1"/>
  <c r="V7" i="1"/>
  <c r="V8" i="1"/>
  <c r="S4" i="1"/>
  <c r="T19" i="1"/>
  <c r="S18" i="1"/>
  <c r="S11" i="1"/>
  <c r="R10" i="1"/>
  <c r="AA2" i="1" l="1"/>
  <c r="AB3" i="1"/>
  <c r="T4" i="1"/>
  <c r="W8" i="1"/>
  <c r="W7" i="1"/>
  <c r="U6" i="1"/>
  <c r="U19" i="1"/>
  <c r="T18" i="1"/>
  <c r="S10" i="1"/>
  <c r="T11" i="1"/>
  <c r="AB2" i="1" l="1"/>
  <c r="AC3" i="1"/>
  <c r="V6" i="1"/>
  <c r="X7" i="1"/>
  <c r="X8" i="1"/>
  <c r="U4" i="1"/>
  <c r="V19" i="1"/>
  <c r="U18" i="1"/>
  <c r="U11" i="1"/>
  <c r="T10" i="1"/>
  <c r="AC2" i="1" l="1"/>
  <c r="AD3" i="1"/>
  <c r="V4" i="1"/>
  <c r="Y8" i="1"/>
  <c r="Y7" i="1"/>
  <c r="W6" i="1"/>
  <c r="W19" i="1"/>
  <c r="V18" i="1"/>
  <c r="V11" i="1"/>
  <c r="U10" i="1"/>
  <c r="AD2" i="1" l="1"/>
  <c r="AE3" i="1"/>
  <c r="X6" i="1"/>
  <c r="Z7" i="1"/>
  <c r="Z8" i="1"/>
  <c r="W4" i="1"/>
  <c r="X19" i="1"/>
  <c r="W18" i="1"/>
  <c r="W11" i="1"/>
  <c r="V10" i="1"/>
  <c r="AE2" i="1" l="1"/>
  <c r="AF3" i="1"/>
  <c r="X4" i="1"/>
  <c r="AA8" i="1"/>
  <c r="AA7" i="1"/>
  <c r="Y6" i="1"/>
  <c r="Y19" i="1"/>
  <c r="X18" i="1"/>
  <c r="W10" i="1"/>
  <c r="X11" i="1"/>
  <c r="AF2" i="1" l="1"/>
  <c r="AG3" i="1"/>
  <c r="Z6" i="1"/>
  <c r="AB7" i="1"/>
  <c r="AB8" i="1"/>
  <c r="Y4" i="1"/>
  <c r="Z19" i="1"/>
  <c r="Y18" i="1"/>
  <c r="Y11" i="1"/>
  <c r="X10" i="1"/>
  <c r="AG2" i="1" l="1"/>
  <c r="AH3" i="1"/>
  <c r="AH2" i="1" s="1"/>
  <c r="Z4" i="1"/>
  <c r="AC8" i="1"/>
  <c r="AC7" i="1"/>
  <c r="AA6" i="1"/>
  <c r="AA19" i="1"/>
  <c r="Z18" i="1"/>
  <c r="Z11" i="1"/>
  <c r="Y10" i="1"/>
  <c r="AB6" i="1" l="1"/>
  <c r="AD7" i="1"/>
  <c r="AD8" i="1"/>
  <c r="AA4" i="1"/>
  <c r="AB19" i="1"/>
  <c r="AA18" i="1"/>
  <c r="AA11" i="1"/>
  <c r="Z10" i="1"/>
  <c r="AB4" i="1" l="1"/>
  <c r="AE8" i="1"/>
  <c r="AE7" i="1"/>
  <c r="AC6" i="1"/>
  <c r="AC19" i="1"/>
  <c r="AB18" i="1"/>
  <c r="AA10" i="1"/>
  <c r="AB11" i="1"/>
  <c r="AD6" i="1" l="1"/>
  <c r="AF7" i="1"/>
  <c r="AF8" i="1"/>
  <c r="AC4" i="1"/>
  <c r="AD19" i="1"/>
  <c r="AC18" i="1"/>
  <c r="AC11" i="1"/>
  <c r="AB10" i="1"/>
  <c r="AD4" i="1" l="1"/>
  <c r="AG8" i="1"/>
  <c r="AG7" i="1"/>
  <c r="AE6" i="1"/>
  <c r="AE19" i="1"/>
  <c r="AD18" i="1"/>
  <c r="AD11" i="1"/>
  <c r="AC10" i="1"/>
  <c r="AF6" i="1" l="1"/>
  <c r="AH7" i="1"/>
  <c r="AH8" i="1"/>
  <c r="AE4" i="1"/>
  <c r="AF19" i="1"/>
  <c r="AE18" i="1"/>
  <c r="AE11" i="1"/>
  <c r="AD10" i="1"/>
  <c r="AF4" i="1" l="1"/>
  <c r="AG6" i="1"/>
  <c r="AG19" i="1"/>
  <c r="AF18" i="1"/>
  <c r="AE10" i="1"/>
  <c r="AF11" i="1"/>
  <c r="AH6" i="1" l="1"/>
  <c r="AG4" i="1"/>
  <c r="AH19" i="1"/>
  <c r="AH18" i="1" s="1"/>
  <c r="AG18" i="1"/>
  <c r="AG11" i="1"/>
  <c r="AF10" i="1"/>
  <c r="AH4" i="1" l="1"/>
  <c r="AH11" i="1"/>
  <c r="AH10" i="1" s="1"/>
  <c r="AG10" i="1"/>
</calcChain>
</file>

<file path=xl/sharedStrings.xml><?xml version="1.0" encoding="utf-8"?>
<sst xmlns="http://schemas.openxmlformats.org/spreadsheetml/2006/main" count="37" uniqueCount="17">
  <si>
    <t>工程名</t>
    <rPh sb="0" eb="2">
      <t>コウテイ</t>
    </rPh>
    <rPh sb="2" eb="3">
      <t>メイ</t>
    </rPh>
    <phoneticPr fontId="2"/>
  </si>
  <si>
    <t>A製造ライン</t>
    <rPh sb="1" eb="3">
      <t>セイゾウ</t>
    </rPh>
    <phoneticPr fontId="2"/>
  </si>
  <si>
    <t>工程ｺｰﾄﾞ</t>
    <rPh sb="0" eb="2">
      <t>コウテイ</t>
    </rPh>
    <phoneticPr fontId="2"/>
  </si>
  <si>
    <t>製品ｺｰﾄﾞ</t>
    <rPh sb="0" eb="2">
      <t>セイヒン</t>
    </rPh>
    <phoneticPr fontId="2"/>
  </si>
  <si>
    <t>製品名</t>
    <rPh sb="0" eb="3">
      <t>セイヒンメイ</t>
    </rPh>
    <phoneticPr fontId="2"/>
  </si>
  <si>
    <t>月末在庫</t>
    <rPh sb="0" eb="2">
      <t>ゲツマツ</t>
    </rPh>
    <rPh sb="2" eb="4">
      <t>ザイコ</t>
    </rPh>
    <phoneticPr fontId="2"/>
  </si>
  <si>
    <t>製品A　型番001</t>
    <rPh sb="0" eb="2">
      <t>セイヒン</t>
    </rPh>
    <rPh sb="4" eb="6">
      <t>カタバン</t>
    </rPh>
    <phoneticPr fontId="2"/>
  </si>
  <si>
    <t>製品A　型番002</t>
    <rPh sb="0" eb="2">
      <t>セイヒン</t>
    </rPh>
    <rPh sb="4" eb="6">
      <t>カタバン</t>
    </rPh>
    <phoneticPr fontId="2"/>
  </si>
  <si>
    <t>1日販売
予定数量</t>
    <rPh sb="1" eb="2">
      <t>ニチ</t>
    </rPh>
    <rPh sb="2" eb="4">
      <t>ハンバイ</t>
    </rPh>
    <rPh sb="5" eb="7">
      <t>ヨテイ</t>
    </rPh>
    <rPh sb="7" eb="9">
      <t>スウリョウ</t>
    </rPh>
    <phoneticPr fontId="2"/>
  </si>
  <si>
    <t>製品B　型番011</t>
    <rPh sb="0" eb="2">
      <t>セイヒン</t>
    </rPh>
    <rPh sb="4" eb="6">
      <t>カタバン</t>
    </rPh>
    <phoneticPr fontId="2"/>
  </si>
  <si>
    <t>製品B　型番021</t>
    <rPh sb="0" eb="2">
      <t>セイヒン</t>
    </rPh>
    <rPh sb="4" eb="6">
      <t>カタバン</t>
    </rPh>
    <phoneticPr fontId="2"/>
  </si>
  <si>
    <t>製品B　型番041</t>
    <rPh sb="0" eb="2">
      <t>セイヒン</t>
    </rPh>
    <rPh sb="4" eb="6">
      <t>カタバン</t>
    </rPh>
    <phoneticPr fontId="2"/>
  </si>
  <si>
    <t>入り数</t>
    <rPh sb="0" eb="1">
      <t>イ</t>
    </rPh>
    <rPh sb="2" eb="3">
      <t>スウ</t>
    </rPh>
    <phoneticPr fontId="2"/>
  </si>
  <si>
    <t>合計</t>
    <rPh sb="0" eb="2">
      <t>ゴウケイ</t>
    </rPh>
    <phoneticPr fontId="2"/>
  </si>
  <si>
    <t>製品在庫数量</t>
    <rPh sb="0" eb="2">
      <t>セイヒン</t>
    </rPh>
    <rPh sb="2" eb="4">
      <t>ザイコ</t>
    </rPh>
    <rPh sb="4" eb="6">
      <t>スウリョウ</t>
    </rPh>
    <phoneticPr fontId="2"/>
  </si>
  <si>
    <r>
      <t>製造計画</t>
    </r>
    <r>
      <rPr>
        <sz val="11"/>
        <color rgb="FFFF0000"/>
        <rFont val="游ゴシック"/>
        <family val="3"/>
        <charset val="128"/>
      </rPr>
      <t>(販売単位：個数）</t>
    </r>
  </si>
  <si>
    <r>
      <t>製造計画</t>
    </r>
    <r>
      <rPr>
        <sz val="11"/>
        <color rgb="FFFF0000"/>
        <rFont val="游ゴシック"/>
        <family val="3"/>
        <charset val="128"/>
      </rPr>
      <t>（バルク数量） （単位：千枚）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</si>
</sst>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9" formatCode="dd"/>
    <numFmt numFmtId="180" formatCode="aaa"/>
    <numFmt numFmtId="188" formatCode="#,##0,\ ;&quot;▲&quot;#,##0,\ ;&quot;-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E51"/>
      <name val="Arial"/>
      <family val="2"/>
    </font>
    <font>
      <sz val="11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6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18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80" fontId="0" fillId="0" borderId="2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179" fontId="0" fillId="0" borderId="0" xfId="0" applyNumberFormat="1" applyBorder="1" applyAlignment="1">
      <alignment horizontal="center" vertical="center"/>
    </xf>
    <xf numFmtId="56" fontId="0" fillId="0" borderId="5" xfId="0" applyNumberFormat="1" applyBorder="1">
      <alignment vertical="center"/>
    </xf>
    <xf numFmtId="38" fontId="0" fillId="0" borderId="0" xfId="1" applyFont="1" applyBorder="1">
      <alignment vertical="center"/>
    </xf>
    <xf numFmtId="38" fontId="0" fillId="0" borderId="0" xfId="0" applyNumberFormat="1" applyBorder="1">
      <alignment vertical="center"/>
    </xf>
    <xf numFmtId="38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0" fillId="0" borderId="7" xfId="1" applyFont="1" applyBorder="1">
      <alignment vertical="center"/>
    </xf>
    <xf numFmtId="38" fontId="0" fillId="0" borderId="7" xfId="0" applyNumberFormat="1" applyBorder="1">
      <alignment vertical="center"/>
    </xf>
    <xf numFmtId="38" fontId="0" fillId="0" borderId="8" xfId="0" applyNumberFormat="1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188" fontId="0" fillId="0" borderId="0" xfId="0" applyNumberFormat="1" applyBorder="1">
      <alignment vertical="center"/>
    </xf>
    <xf numFmtId="188" fontId="0" fillId="0" borderId="7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58365-937D-4F7F-BEEE-D90A0FC94E81}">
  <dimension ref="A1:AL26"/>
  <sheetViews>
    <sheetView tabSelected="1" workbookViewId="0">
      <pane xSplit="4" ySplit="3" topLeftCell="J4" activePane="bottomRight" state="frozen"/>
      <selection pane="topRight" activeCell="E1" sqref="E1"/>
      <selection pane="bottomLeft" activeCell="A5" sqref="A5"/>
      <selection pane="bottomRight" activeCell="T13" sqref="T13"/>
    </sheetView>
  </sheetViews>
  <sheetFormatPr defaultRowHeight="18" x14ac:dyDescent="0.45"/>
  <cols>
    <col min="1" max="1" width="9.59765625" customWidth="1"/>
    <col min="2" max="2" width="15" bestFit="1" customWidth="1"/>
    <col min="3" max="3" width="8.59765625" bestFit="1" customWidth="1"/>
    <col min="5" max="34" width="5.296875" customWidth="1"/>
  </cols>
  <sheetData>
    <row r="1" spans="1:38" ht="18.600000000000001" thickBot="1" x14ac:dyDescent="0.5">
      <c r="A1" s="1" t="s">
        <v>2</v>
      </c>
      <c r="B1" s="1">
        <v>50811</v>
      </c>
      <c r="C1" s="1"/>
      <c r="D1" s="1" t="s">
        <v>0</v>
      </c>
      <c r="E1" s="6" t="s">
        <v>1</v>
      </c>
    </row>
    <row r="2" spans="1:38" x14ac:dyDescent="0.45">
      <c r="A2" s="7" t="s">
        <v>14</v>
      </c>
      <c r="B2" s="8"/>
      <c r="C2" s="8"/>
      <c r="D2" s="8"/>
      <c r="E2" s="9">
        <f>+E3</f>
        <v>44287</v>
      </c>
      <c r="F2" s="9">
        <f t="shared" ref="F2:AH2" si="0">+F3</f>
        <v>44288</v>
      </c>
      <c r="G2" s="9">
        <f t="shared" si="0"/>
        <v>44289</v>
      </c>
      <c r="H2" s="9">
        <f t="shared" si="0"/>
        <v>44290</v>
      </c>
      <c r="I2" s="9">
        <f t="shared" si="0"/>
        <v>44291</v>
      </c>
      <c r="J2" s="9">
        <f t="shared" si="0"/>
        <v>44292</v>
      </c>
      <c r="K2" s="9">
        <f t="shared" si="0"/>
        <v>44293</v>
      </c>
      <c r="L2" s="9">
        <f t="shared" si="0"/>
        <v>44294</v>
      </c>
      <c r="M2" s="9">
        <f t="shared" si="0"/>
        <v>44295</v>
      </c>
      <c r="N2" s="9">
        <f t="shared" si="0"/>
        <v>44296</v>
      </c>
      <c r="O2" s="9">
        <f t="shared" si="0"/>
        <v>44297</v>
      </c>
      <c r="P2" s="9">
        <f t="shared" si="0"/>
        <v>44298</v>
      </c>
      <c r="Q2" s="9">
        <f t="shared" si="0"/>
        <v>44299</v>
      </c>
      <c r="R2" s="9">
        <f t="shared" si="0"/>
        <v>44300</v>
      </c>
      <c r="S2" s="9">
        <f t="shared" si="0"/>
        <v>44301</v>
      </c>
      <c r="T2" s="9">
        <f t="shared" si="0"/>
        <v>44302</v>
      </c>
      <c r="U2" s="9">
        <f t="shared" si="0"/>
        <v>44303</v>
      </c>
      <c r="V2" s="9">
        <f t="shared" si="0"/>
        <v>44304</v>
      </c>
      <c r="W2" s="9">
        <f t="shared" si="0"/>
        <v>44305</v>
      </c>
      <c r="X2" s="9">
        <f t="shared" si="0"/>
        <v>44306</v>
      </c>
      <c r="Y2" s="9">
        <f t="shared" si="0"/>
        <v>44307</v>
      </c>
      <c r="Z2" s="9">
        <f t="shared" si="0"/>
        <v>44308</v>
      </c>
      <c r="AA2" s="9">
        <f t="shared" si="0"/>
        <v>44309</v>
      </c>
      <c r="AB2" s="9">
        <f t="shared" si="0"/>
        <v>44310</v>
      </c>
      <c r="AC2" s="9">
        <f t="shared" si="0"/>
        <v>44311</v>
      </c>
      <c r="AD2" s="9">
        <f t="shared" si="0"/>
        <v>44312</v>
      </c>
      <c r="AE2" s="9">
        <f t="shared" si="0"/>
        <v>44313</v>
      </c>
      <c r="AF2" s="9">
        <f t="shared" si="0"/>
        <v>44314</v>
      </c>
      <c r="AG2" s="9">
        <f t="shared" si="0"/>
        <v>44315</v>
      </c>
      <c r="AH2" s="9">
        <f t="shared" si="0"/>
        <v>44316</v>
      </c>
      <c r="AI2" s="10"/>
    </row>
    <row r="3" spans="1:38" ht="36" x14ac:dyDescent="0.45">
      <c r="A3" s="11" t="s">
        <v>3</v>
      </c>
      <c r="B3" s="12" t="s">
        <v>4</v>
      </c>
      <c r="C3" s="13" t="s">
        <v>8</v>
      </c>
      <c r="D3" s="12" t="s">
        <v>5</v>
      </c>
      <c r="E3" s="14">
        <v>44287</v>
      </c>
      <c r="F3" s="14">
        <f>+E3+1</f>
        <v>44288</v>
      </c>
      <c r="G3" s="14">
        <f>+F3+1</f>
        <v>44289</v>
      </c>
      <c r="H3" s="14">
        <f t="shared" ref="H3:AH3" si="1">+G3+1</f>
        <v>44290</v>
      </c>
      <c r="I3" s="14">
        <f t="shared" si="1"/>
        <v>44291</v>
      </c>
      <c r="J3" s="14">
        <f t="shared" si="1"/>
        <v>44292</v>
      </c>
      <c r="K3" s="14">
        <f t="shared" si="1"/>
        <v>44293</v>
      </c>
      <c r="L3" s="14">
        <f t="shared" si="1"/>
        <v>44294</v>
      </c>
      <c r="M3" s="14">
        <f t="shared" si="1"/>
        <v>44295</v>
      </c>
      <c r="N3" s="14">
        <f t="shared" si="1"/>
        <v>44296</v>
      </c>
      <c r="O3" s="14">
        <f t="shared" si="1"/>
        <v>44297</v>
      </c>
      <c r="P3" s="14">
        <f t="shared" si="1"/>
        <v>44298</v>
      </c>
      <c r="Q3" s="14">
        <f t="shared" si="1"/>
        <v>44299</v>
      </c>
      <c r="R3" s="14">
        <f t="shared" si="1"/>
        <v>44300</v>
      </c>
      <c r="S3" s="14">
        <f t="shared" si="1"/>
        <v>44301</v>
      </c>
      <c r="T3" s="14">
        <f t="shared" si="1"/>
        <v>44302</v>
      </c>
      <c r="U3" s="14">
        <f t="shared" si="1"/>
        <v>44303</v>
      </c>
      <c r="V3" s="14">
        <f t="shared" si="1"/>
        <v>44304</v>
      </c>
      <c r="W3" s="14">
        <f t="shared" si="1"/>
        <v>44305</v>
      </c>
      <c r="X3" s="14">
        <f t="shared" si="1"/>
        <v>44306</v>
      </c>
      <c r="Y3" s="14">
        <f t="shared" si="1"/>
        <v>44307</v>
      </c>
      <c r="Z3" s="14">
        <f t="shared" si="1"/>
        <v>44308</v>
      </c>
      <c r="AA3" s="14">
        <f t="shared" si="1"/>
        <v>44309</v>
      </c>
      <c r="AB3" s="14">
        <f t="shared" si="1"/>
        <v>44310</v>
      </c>
      <c r="AC3" s="14">
        <f t="shared" si="1"/>
        <v>44311</v>
      </c>
      <c r="AD3" s="14">
        <f t="shared" si="1"/>
        <v>44312</v>
      </c>
      <c r="AE3" s="14">
        <f t="shared" si="1"/>
        <v>44313</v>
      </c>
      <c r="AF3" s="14">
        <f t="shared" si="1"/>
        <v>44314</v>
      </c>
      <c r="AG3" s="14">
        <f t="shared" si="1"/>
        <v>44315</v>
      </c>
      <c r="AH3" s="14">
        <f t="shared" si="1"/>
        <v>44316</v>
      </c>
      <c r="AI3" s="15" t="s">
        <v>5</v>
      </c>
      <c r="AJ3" s="2"/>
      <c r="AK3" s="2"/>
      <c r="AL3" s="2"/>
    </row>
    <row r="4" spans="1:38" x14ac:dyDescent="0.45">
      <c r="A4" s="11">
        <v>30112</v>
      </c>
      <c r="B4" s="12" t="s">
        <v>6</v>
      </c>
      <c r="C4" s="16">
        <v>18.666666666666668</v>
      </c>
      <c r="D4" s="16">
        <v>140</v>
      </c>
      <c r="E4" s="17">
        <f>+D4-$C4+E12</f>
        <v>121.33333333333333</v>
      </c>
      <c r="F4" s="17">
        <f>+E4-$C4+F12</f>
        <v>102.66666666666666</v>
      </c>
      <c r="G4" s="17">
        <f>+F4-$C4+G12</f>
        <v>83.999999999999986</v>
      </c>
      <c r="H4" s="17">
        <f>+G4-$C4+H12</f>
        <v>65.333333333333314</v>
      </c>
      <c r="I4" s="17">
        <f>+H4-$C4+I12</f>
        <v>46.666666666666643</v>
      </c>
      <c r="J4" s="17">
        <f>+I4-$C4+J12</f>
        <v>27.999999999999975</v>
      </c>
      <c r="K4" s="17">
        <f>+J4-$C4+K12</f>
        <v>9.3333333333333073</v>
      </c>
      <c r="L4" s="17">
        <f>+K4-$C4+L12</f>
        <v>290.66666666666663</v>
      </c>
      <c r="M4" s="17">
        <f>+L4-$C4+M12</f>
        <v>572</v>
      </c>
      <c r="N4" s="17">
        <f>+M4-$C4+N12</f>
        <v>603.33333333333337</v>
      </c>
      <c r="O4" s="17">
        <f>+N4-$C4+O12</f>
        <v>584.66666666666674</v>
      </c>
      <c r="P4" s="17">
        <f>+O4-$C4+P12</f>
        <v>566.00000000000011</v>
      </c>
      <c r="Q4" s="17">
        <f>+P4-$C4+Q12</f>
        <v>547.33333333333348</v>
      </c>
      <c r="R4" s="17">
        <f>+Q4-$C4+R12</f>
        <v>528.66666666666686</v>
      </c>
      <c r="S4" s="17">
        <f>+R4-$C4+S12</f>
        <v>510.00000000000017</v>
      </c>
      <c r="T4" s="17">
        <f>+S4-$C4+T12</f>
        <v>491.33333333333348</v>
      </c>
      <c r="U4" s="17">
        <f>+T4-$C4+U12</f>
        <v>472.6666666666668</v>
      </c>
      <c r="V4" s="17">
        <f>+U4-$C4+V12</f>
        <v>454.00000000000011</v>
      </c>
      <c r="W4" s="17">
        <f>+V4-$C4+W12</f>
        <v>435.33333333333343</v>
      </c>
      <c r="X4" s="17">
        <f>+W4-$C4+X12</f>
        <v>416.66666666666674</v>
      </c>
      <c r="Y4" s="17">
        <f>+X4-$C4+Y12</f>
        <v>398.00000000000006</v>
      </c>
      <c r="Z4" s="17">
        <f>+Y4-$C4+Z12</f>
        <v>379.33333333333337</v>
      </c>
      <c r="AA4" s="17">
        <f>+Z4-$C4+AA12</f>
        <v>360.66666666666669</v>
      </c>
      <c r="AB4" s="17">
        <f>+AA4-$C4+AB12</f>
        <v>342</v>
      </c>
      <c r="AC4" s="17">
        <f>+AB4-$C4+AC12</f>
        <v>323.33333333333331</v>
      </c>
      <c r="AD4" s="17">
        <f>+AC4-$C4+AD12</f>
        <v>304.66666666666663</v>
      </c>
      <c r="AE4" s="17">
        <f>+AD4-$C4+AE12</f>
        <v>285.99999999999994</v>
      </c>
      <c r="AF4" s="17">
        <f>+AE4-$C4+AF12</f>
        <v>267.33333333333326</v>
      </c>
      <c r="AG4" s="17">
        <f>+AF4-$C4+AG12</f>
        <v>248.6666666666666</v>
      </c>
      <c r="AH4" s="17">
        <f>+AG4-$C4+AH12</f>
        <v>229.99999999999994</v>
      </c>
      <c r="AI4" s="18">
        <f>+AH4</f>
        <v>229.99999999999994</v>
      </c>
    </row>
    <row r="5" spans="1:38" x14ac:dyDescent="0.45">
      <c r="A5" s="11">
        <v>30113</v>
      </c>
      <c r="B5" s="12" t="s">
        <v>7</v>
      </c>
      <c r="C5" s="16">
        <v>10</v>
      </c>
      <c r="D5" s="16">
        <v>5</v>
      </c>
      <c r="E5" s="17">
        <f>+D5-$C5+E13</f>
        <v>55</v>
      </c>
      <c r="F5" s="17">
        <f>+E5-$C5+F13</f>
        <v>105</v>
      </c>
      <c r="G5" s="17">
        <f>+F5-$C5+G13</f>
        <v>145</v>
      </c>
      <c r="H5" s="17">
        <f>+G5-$C5+H13</f>
        <v>135</v>
      </c>
      <c r="I5" s="17">
        <f>+H5-$C5+I13</f>
        <v>125</v>
      </c>
      <c r="J5" s="17">
        <f>+I5-$C5+J13</f>
        <v>115</v>
      </c>
      <c r="K5" s="17">
        <f>+J5-$C5+K13</f>
        <v>105</v>
      </c>
      <c r="L5" s="17">
        <f>+K5-$C5+L13</f>
        <v>95</v>
      </c>
      <c r="M5" s="17">
        <f>+L5-$C5+M13</f>
        <v>85</v>
      </c>
      <c r="N5" s="17">
        <f>+M5-$C5+N13</f>
        <v>75</v>
      </c>
      <c r="O5" s="17">
        <f>+N5-$C5+O13</f>
        <v>65</v>
      </c>
      <c r="P5" s="17">
        <f>+O5-$C5+P13</f>
        <v>55</v>
      </c>
      <c r="Q5" s="17">
        <f>+P5-$C5+Q13</f>
        <v>45</v>
      </c>
      <c r="R5" s="17">
        <f>+Q5-$C5+R13</f>
        <v>35</v>
      </c>
      <c r="S5" s="17">
        <f>+R5-$C5+S13</f>
        <v>85</v>
      </c>
      <c r="T5" s="17">
        <f>+S5-$C5+T13</f>
        <v>75</v>
      </c>
      <c r="U5" s="17">
        <f>+T5-$C5+U13</f>
        <v>65</v>
      </c>
      <c r="V5" s="17">
        <f>+U5-$C5+V13</f>
        <v>55</v>
      </c>
      <c r="W5" s="17">
        <f>+V5-$C5+W13</f>
        <v>45</v>
      </c>
      <c r="X5" s="17">
        <f>+W5-$C5+X13</f>
        <v>35</v>
      </c>
      <c r="Y5" s="17">
        <f>+X5-$C5+Y13</f>
        <v>25</v>
      </c>
      <c r="Z5" s="17">
        <f>+Y5-$C5+Z13</f>
        <v>15</v>
      </c>
      <c r="AA5" s="17">
        <f>+Z5-$C5+AA13</f>
        <v>5</v>
      </c>
      <c r="AB5" s="17">
        <f>+AA5-$C5+AB13</f>
        <v>-5</v>
      </c>
      <c r="AC5" s="17">
        <f>+AB5-$C5+AC13</f>
        <v>-15</v>
      </c>
      <c r="AD5" s="17">
        <f>+AC5-$C5+AD13</f>
        <v>-25</v>
      </c>
      <c r="AE5" s="17">
        <f>+AD5-$C5+AE13</f>
        <v>-35</v>
      </c>
      <c r="AF5" s="17">
        <f>+AE5-$C5+AF13</f>
        <v>-45</v>
      </c>
      <c r="AG5" s="17">
        <f>+AF5-$C5+AG13</f>
        <v>-55</v>
      </c>
      <c r="AH5" s="17">
        <f>+AG5-$C5+AH13</f>
        <v>-65</v>
      </c>
      <c r="AI5" s="18">
        <f t="shared" ref="AI5:AI8" si="2">+AH5</f>
        <v>-65</v>
      </c>
    </row>
    <row r="6" spans="1:38" x14ac:dyDescent="0.45">
      <c r="A6" s="11">
        <v>30453</v>
      </c>
      <c r="B6" s="12" t="s">
        <v>9</v>
      </c>
      <c r="C6" s="16">
        <v>100</v>
      </c>
      <c r="D6" s="16">
        <v>1803</v>
      </c>
      <c r="E6" s="17">
        <f>+D6-$C6+E14</f>
        <v>1703</v>
      </c>
      <c r="F6" s="17">
        <f>+E6-$C6+F14</f>
        <v>1603</v>
      </c>
      <c r="G6" s="17">
        <f>+F6-$C6+G14</f>
        <v>1503</v>
      </c>
      <c r="H6" s="17">
        <f>+G6-$C6+H14</f>
        <v>1403</v>
      </c>
      <c r="I6" s="17">
        <f>+H6-$C6+I14</f>
        <v>1303</v>
      </c>
      <c r="J6" s="17">
        <f>+I6-$C6+J14</f>
        <v>1203</v>
      </c>
      <c r="K6" s="17">
        <f>+J6-$C6+K14</f>
        <v>1103</v>
      </c>
      <c r="L6" s="17">
        <f>+K6-$C6+L14</f>
        <v>1003</v>
      </c>
      <c r="M6" s="17">
        <f>+L6-$C6+M14</f>
        <v>903</v>
      </c>
      <c r="N6" s="17">
        <f>+M6-$C6+N14</f>
        <v>803</v>
      </c>
      <c r="O6" s="17">
        <f>+N6-$C6+O14</f>
        <v>703</v>
      </c>
      <c r="P6" s="17">
        <f>+O6-$C6+P14</f>
        <v>603</v>
      </c>
      <c r="Q6" s="17">
        <f>+P6-$C6+Q14</f>
        <v>503</v>
      </c>
      <c r="R6" s="17">
        <f>+Q6-$C6+R14</f>
        <v>403</v>
      </c>
      <c r="S6" s="17">
        <f>+R6-$C6+S14</f>
        <v>303</v>
      </c>
      <c r="T6" s="17">
        <f>+S6-$C6+T14</f>
        <v>203</v>
      </c>
      <c r="U6" s="17">
        <f>+T6-$C6+U14</f>
        <v>103</v>
      </c>
      <c r="V6" s="17">
        <f>+U6-$C6+V14</f>
        <v>3</v>
      </c>
      <c r="W6" s="17">
        <f>+V6-$C6+W14</f>
        <v>-97</v>
      </c>
      <c r="X6" s="17">
        <f>+W6-$C6+X14</f>
        <v>-197</v>
      </c>
      <c r="Y6" s="17">
        <f>+X6-$C6+Y14</f>
        <v>-297</v>
      </c>
      <c r="Z6" s="17">
        <f>+Y6-$C6+Z14</f>
        <v>-397</v>
      </c>
      <c r="AA6" s="17">
        <f>+Z6-$C6+AA14</f>
        <v>-497</v>
      </c>
      <c r="AB6" s="17">
        <f>+AA6-$C6+AB14</f>
        <v>-597</v>
      </c>
      <c r="AC6" s="17">
        <f>+AB6-$C6+AC14</f>
        <v>-697</v>
      </c>
      <c r="AD6" s="17">
        <f>+AC6-$C6+AD14</f>
        <v>-797</v>
      </c>
      <c r="AE6" s="17">
        <f>+AD6-$C6+AE14</f>
        <v>-897</v>
      </c>
      <c r="AF6" s="17">
        <f>+AE6-$C6+AF14</f>
        <v>-997</v>
      </c>
      <c r="AG6" s="17">
        <f>+AF6-$C6+AG14</f>
        <v>-1097</v>
      </c>
      <c r="AH6" s="17">
        <f>+AG6-$C6+AH14</f>
        <v>-1197</v>
      </c>
      <c r="AI6" s="18">
        <f t="shared" si="2"/>
        <v>-1197</v>
      </c>
    </row>
    <row r="7" spans="1:38" x14ac:dyDescent="0.45">
      <c r="A7" s="11">
        <v>30455</v>
      </c>
      <c r="B7" s="12" t="s">
        <v>10</v>
      </c>
      <c r="C7" s="16">
        <v>166.66666666666666</v>
      </c>
      <c r="D7" s="16">
        <v>2000</v>
      </c>
      <c r="E7" s="17">
        <f>+D7-$C7+E15</f>
        <v>1833.3333333333333</v>
      </c>
      <c r="F7" s="17">
        <f>+E7-$C7+F15</f>
        <v>1666.6666666666665</v>
      </c>
      <c r="G7" s="17">
        <f>+F7-$C7+G15</f>
        <v>1499.9999999999998</v>
      </c>
      <c r="H7" s="17">
        <f>+G7-$C7+H15</f>
        <v>1333.333333333333</v>
      </c>
      <c r="I7" s="17">
        <f>+H7-$C7+I15</f>
        <v>1166.6666666666663</v>
      </c>
      <c r="J7" s="17">
        <f>+I7-$C7+J15</f>
        <v>999.99999999999966</v>
      </c>
      <c r="K7" s="17">
        <f>+J7-$C7+K15</f>
        <v>833.33333333333303</v>
      </c>
      <c r="L7" s="17">
        <f>+K7-$C7+L15</f>
        <v>666.6666666666664</v>
      </c>
      <c r="M7" s="17">
        <f>+L7-$C7+M15</f>
        <v>499.99999999999977</v>
      </c>
      <c r="N7" s="17">
        <f>+M7-$C7+N15</f>
        <v>333.33333333333314</v>
      </c>
      <c r="O7" s="17">
        <f>+N7-$C7+O15</f>
        <v>166.66666666666649</v>
      </c>
      <c r="P7" s="17">
        <f>+O7-$C7+P15</f>
        <v>299.99999999999983</v>
      </c>
      <c r="Q7" s="17">
        <f>+P7-$C7+Q15</f>
        <v>433.33333333333314</v>
      </c>
      <c r="R7" s="17">
        <f>+Q7-$C7+R15</f>
        <v>266.66666666666652</v>
      </c>
      <c r="S7" s="17">
        <f>+R7-$C7+S15</f>
        <v>99.999999999999858</v>
      </c>
      <c r="T7" s="17">
        <f>+S7-$C7+T15</f>
        <v>-66.666666666666799</v>
      </c>
      <c r="U7" s="17">
        <f>+T7-$C7+U15</f>
        <v>-233.33333333333346</v>
      </c>
      <c r="V7" s="17">
        <f>+U7-$C7+V15</f>
        <v>-400.00000000000011</v>
      </c>
      <c r="W7" s="17">
        <f>+V7-$C7+W15</f>
        <v>-566.66666666666674</v>
      </c>
      <c r="X7" s="17">
        <f>+W7-$C7+X15</f>
        <v>-733.33333333333337</v>
      </c>
      <c r="Y7" s="17">
        <f>+X7-$C7+Y15</f>
        <v>-900</v>
      </c>
      <c r="Z7" s="17">
        <f>+Y7-$C7+Z15</f>
        <v>-1066.6666666666667</v>
      </c>
      <c r="AA7" s="17">
        <f>+Z7-$C7+AA15</f>
        <v>-1233.3333333333335</v>
      </c>
      <c r="AB7" s="17">
        <f>+AA7-$C7+AB15</f>
        <v>-1400.0000000000002</v>
      </c>
      <c r="AC7" s="17">
        <f>+AB7-$C7+AC15</f>
        <v>-1566.666666666667</v>
      </c>
      <c r="AD7" s="17">
        <f>+AC7-$C7+AD15</f>
        <v>-1733.3333333333337</v>
      </c>
      <c r="AE7" s="17">
        <f>+AD7-$C7+AE15</f>
        <v>-1900.0000000000005</v>
      </c>
      <c r="AF7" s="17">
        <f>+AE7-$C7+AF15</f>
        <v>-2066.666666666667</v>
      </c>
      <c r="AG7" s="17">
        <f>+AF7-$C7+AG15</f>
        <v>-2233.3333333333335</v>
      </c>
      <c r="AH7" s="17">
        <f>+AG7-$C7+AH15</f>
        <v>-2400</v>
      </c>
      <c r="AI7" s="18">
        <f t="shared" si="2"/>
        <v>-2400</v>
      </c>
    </row>
    <row r="8" spans="1:38" ht="18.600000000000001" thickBot="1" x14ac:dyDescent="0.5">
      <c r="A8" s="19">
        <v>30568</v>
      </c>
      <c r="B8" s="20" t="s">
        <v>11</v>
      </c>
      <c r="C8" s="21">
        <v>66.666666666666671</v>
      </c>
      <c r="D8" s="21">
        <v>237</v>
      </c>
      <c r="E8" s="22">
        <f>+D8-$C8+E16</f>
        <v>170.33333333333331</v>
      </c>
      <c r="F8" s="22">
        <f>+E8-$C8+F16</f>
        <v>103.66666666666664</v>
      </c>
      <c r="G8" s="22">
        <f>+F8-$C8+G16</f>
        <v>86.999999999999972</v>
      </c>
      <c r="H8" s="22">
        <f>+G8-$C8+H16</f>
        <v>20.3333333333333</v>
      </c>
      <c r="I8" s="22">
        <f>+H8-$C8+I16</f>
        <v>253.66666666666663</v>
      </c>
      <c r="J8" s="22">
        <f>+I8-$C8+J16</f>
        <v>486.99999999999994</v>
      </c>
      <c r="K8" s="22">
        <f>+J8-$C8+K16</f>
        <v>720.33333333333326</v>
      </c>
      <c r="L8" s="22">
        <f>+K8-$C8+L16</f>
        <v>653.66666666666663</v>
      </c>
      <c r="M8" s="22">
        <f>+L8-$C8+M16</f>
        <v>587</v>
      </c>
      <c r="N8" s="22">
        <f>+M8-$C8+N16</f>
        <v>520.33333333333337</v>
      </c>
      <c r="O8" s="22">
        <f>+N8-$C8+O16</f>
        <v>453.66666666666669</v>
      </c>
      <c r="P8" s="22">
        <f>+O8-$C8+P16</f>
        <v>387</v>
      </c>
      <c r="Q8" s="22">
        <f>+P8-$C8+Q16</f>
        <v>320.33333333333331</v>
      </c>
      <c r="R8" s="22">
        <f>+Q8-$C8+R16</f>
        <v>553.66666666666663</v>
      </c>
      <c r="S8" s="22">
        <f>+R8-$C8+S16</f>
        <v>486.99999999999994</v>
      </c>
      <c r="T8" s="22">
        <f>+S8-$C8+T16</f>
        <v>420.33333333333326</v>
      </c>
      <c r="U8" s="22">
        <f>+T8-$C8+U16</f>
        <v>353.66666666666657</v>
      </c>
      <c r="V8" s="22">
        <f>+U8-$C8+V16</f>
        <v>286.99999999999989</v>
      </c>
      <c r="W8" s="22">
        <f>+V8-$C8+W16</f>
        <v>220.3333333333332</v>
      </c>
      <c r="X8" s="22">
        <f>+W8-$C8+X16</f>
        <v>153.66666666666652</v>
      </c>
      <c r="Y8" s="22">
        <f>+X8-$C8+Y16</f>
        <v>86.999999999999844</v>
      </c>
      <c r="Z8" s="22">
        <f>+Y8-$C8+Z16</f>
        <v>20.333333333333172</v>
      </c>
      <c r="AA8" s="22">
        <f>+Z8-$C8+AA16</f>
        <v>-46.333333333333499</v>
      </c>
      <c r="AB8" s="22">
        <f>+AA8-$C8+AB16</f>
        <v>-113.00000000000017</v>
      </c>
      <c r="AC8" s="22">
        <f>+AB8-$C8+AC16</f>
        <v>-179.66666666666686</v>
      </c>
      <c r="AD8" s="22">
        <f>+AC8-$C8+AD16</f>
        <v>-246.33333333333354</v>
      </c>
      <c r="AE8" s="22">
        <f>+AD8-$C8+AE16</f>
        <v>-313.00000000000023</v>
      </c>
      <c r="AF8" s="22">
        <f>+AE8-$C8+AF16</f>
        <v>-379.66666666666691</v>
      </c>
      <c r="AG8" s="22">
        <f>+AF8-$C8+AG16</f>
        <v>-446.3333333333336</v>
      </c>
      <c r="AH8" s="22">
        <f>+AG8-$C8+AH16</f>
        <v>-513.00000000000023</v>
      </c>
      <c r="AI8" s="23">
        <f t="shared" si="2"/>
        <v>-513.00000000000023</v>
      </c>
      <c r="AJ8" s="12"/>
    </row>
    <row r="9" spans="1:38" s="4" customFormat="1" ht="7.8" customHeight="1" thickBot="1" x14ac:dyDescent="0.5">
      <c r="A9" s="11"/>
      <c r="B9" s="12"/>
      <c r="C9" s="16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2"/>
    </row>
    <row r="10" spans="1:38" x14ac:dyDescent="0.45">
      <c r="A10" s="7" t="s">
        <v>15</v>
      </c>
      <c r="B10" s="8"/>
      <c r="C10" s="8"/>
      <c r="D10" s="8"/>
      <c r="E10" s="9">
        <f>+E11</f>
        <v>44287</v>
      </c>
      <c r="F10" s="9">
        <f t="shared" ref="F10" si="3">+F11</f>
        <v>44288</v>
      </c>
      <c r="G10" s="9">
        <f t="shared" ref="G10" si="4">+G11</f>
        <v>44289</v>
      </c>
      <c r="H10" s="9">
        <f t="shared" ref="H10" si="5">+H11</f>
        <v>44290</v>
      </c>
      <c r="I10" s="9">
        <f t="shared" ref="I10" si="6">+I11</f>
        <v>44291</v>
      </c>
      <c r="J10" s="9">
        <f t="shared" ref="J10" si="7">+J11</f>
        <v>44292</v>
      </c>
      <c r="K10" s="9">
        <f t="shared" ref="K10" si="8">+K11</f>
        <v>44293</v>
      </c>
      <c r="L10" s="9">
        <f t="shared" ref="L10" si="9">+L11</f>
        <v>44294</v>
      </c>
      <c r="M10" s="9">
        <f t="shared" ref="M10" si="10">+M11</f>
        <v>44295</v>
      </c>
      <c r="N10" s="9">
        <f t="shared" ref="N10" si="11">+N11</f>
        <v>44296</v>
      </c>
      <c r="O10" s="9">
        <f t="shared" ref="O10" si="12">+O11</f>
        <v>44297</v>
      </c>
      <c r="P10" s="9">
        <f t="shared" ref="P10" si="13">+P11</f>
        <v>44298</v>
      </c>
      <c r="Q10" s="9">
        <f t="shared" ref="Q10" si="14">+Q11</f>
        <v>44299</v>
      </c>
      <c r="R10" s="9">
        <f t="shared" ref="R10" si="15">+R11</f>
        <v>44300</v>
      </c>
      <c r="S10" s="9">
        <f t="shared" ref="S10" si="16">+S11</f>
        <v>44301</v>
      </c>
      <c r="T10" s="9">
        <f t="shared" ref="T10" si="17">+T11</f>
        <v>44302</v>
      </c>
      <c r="U10" s="9">
        <f t="shared" ref="U10" si="18">+U11</f>
        <v>44303</v>
      </c>
      <c r="V10" s="9">
        <f t="shared" ref="V10" si="19">+V11</f>
        <v>44304</v>
      </c>
      <c r="W10" s="9">
        <f t="shared" ref="W10" si="20">+W11</f>
        <v>44305</v>
      </c>
      <c r="X10" s="9">
        <f t="shared" ref="X10" si="21">+X11</f>
        <v>44306</v>
      </c>
      <c r="Y10" s="9">
        <f t="shared" ref="Y10" si="22">+Y11</f>
        <v>44307</v>
      </c>
      <c r="Z10" s="9">
        <f t="shared" ref="Z10" si="23">+Z11</f>
        <v>44308</v>
      </c>
      <c r="AA10" s="9">
        <f t="shared" ref="AA10" si="24">+AA11</f>
        <v>44309</v>
      </c>
      <c r="AB10" s="9">
        <f t="shared" ref="AB10" si="25">+AB11</f>
        <v>44310</v>
      </c>
      <c r="AC10" s="9">
        <f t="shared" ref="AC10" si="26">+AC11</f>
        <v>44311</v>
      </c>
      <c r="AD10" s="9">
        <f t="shared" ref="AD10" si="27">+AD11</f>
        <v>44312</v>
      </c>
      <c r="AE10" s="9">
        <f t="shared" ref="AE10" si="28">+AE11</f>
        <v>44313</v>
      </c>
      <c r="AF10" s="9">
        <f t="shared" ref="AF10" si="29">+AF11</f>
        <v>44314</v>
      </c>
      <c r="AG10" s="9">
        <f t="shared" ref="AG10" si="30">+AG11</f>
        <v>44315</v>
      </c>
      <c r="AH10" s="9">
        <f t="shared" ref="AH10" si="31">+AH11</f>
        <v>44316</v>
      </c>
      <c r="AI10" s="10"/>
      <c r="AJ10" s="12"/>
    </row>
    <row r="11" spans="1:38" ht="36" x14ac:dyDescent="0.45">
      <c r="A11" s="11" t="s">
        <v>3</v>
      </c>
      <c r="B11" s="12" t="s">
        <v>4</v>
      </c>
      <c r="C11" s="13" t="s">
        <v>8</v>
      </c>
      <c r="D11" s="12" t="s">
        <v>5</v>
      </c>
      <c r="E11" s="14">
        <v>44287</v>
      </c>
      <c r="F11" s="14">
        <f>+E11+1</f>
        <v>44288</v>
      </c>
      <c r="G11" s="14">
        <f>+F11+1</f>
        <v>44289</v>
      </c>
      <c r="H11" s="14">
        <f t="shared" ref="H11:AH11" si="32">+G11+1</f>
        <v>44290</v>
      </c>
      <c r="I11" s="14">
        <f t="shared" si="32"/>
        <v>44291</v>
      </c>
      <c r="J11" s="14">
        <f t="shared" si="32"/>
        <v>44292</v>
      </c>
      <c r="K11" s="14">
        <f t="shared" si="32"/>
        <v>44293</v>
      </c>
      <c r="L11" s="14">
        <f t="shared" si="32"/>
        <v>44294</v>
      </c>
      <c r="M11" s="14">
        <f t="shared" si="32"/>
        <v>44295</v>
      </c>
      <c r="N11" s="14">
        <f t="shared" si="32"/>
        <v>44296</v>
      </c>
      <c r="O11" s="14">
        <f t="shared" si="32"/>
        <v>44297</v>
      </c>
      <c r="P11" s="14">
        <f t="shared" si="32"/>
        <v>44298</v>
      </c>
      <c r="Q11" s="14">
        <f t="shared" si="32"/>
        <v>44299</v>
      </c>
      <c r="R11" s="14">
        <f t="shared" si="32"/>
        <v>44300</v>
      </c>
      <c r="S11" s="14">
        <f t="shared" si="32"/>
        <v>44301</v>
      </c>
      <c r="T11" s="14">
        <f t="shared" si="32"/>
        <v>44302</v>
      </c>
      <c r="U11" s="14">
        <f t="shared" si="32"/>
        <v>44303</v>
      </c>
      <c r="V11" s="14">
        <f t="shared" si="32"/>
        <v>44304</v>
      </c>
      <c r="W11" s="14">
        <f t="shared" si="32"/>
        <v>44305</v>
      </c>
      <c r="X11" s="14">
        <f t="shared" si="32"/>
        <v>44306</v>
      </c>
      <c r="Y11" s="14">
        <f t="shared" si="32"/>
        <v>44307</v>
      </c>
      <c r="Z11" s="14">
        <f t="shared" si="32"/>
        <v>44308</v>
      </c>
      <c r="AA11" s="14">
        <f t="shared" si="32"/>
        <v>44309</v>
      </c>
      <c r="AB11" s="14">
        <f t="shared" si="32"/>
        <v>44310</v>
      </c>
      <c r="AC11" s="14">
        <f t="shared" si="32"/>
        <v>44311</v>
      </c>
      <c r="AD11" s="14">
        <f t="shared" si="32"/>
        <v>44312</v>
      </c>
      <c r="AE11" s="14">
        <f t="shared" si="32"/>
        <v>44313</v>
      </c>
      <c r="AF11" s="14">
        <f t="shared" si="32"/>
        <v>44314</v>
      </c>
      <c r="AG11" s="14">
        <f t="shared" si="32"/>
        <v>44315</v>
      </c>
      <c r="AH11" s="14">
        <f t="shared" si="32"/>
        <v>44316</v>
      </c>
      <c r="AI11" s="15" t="s">
        <v>5</v>
      </c>
      <c r="AJ11" s="2"/>
      <c r="AK11" s="2"/>
      <c r="AL11" s="2"/>
    </row>
    <row r="12" spans="1:38" x14ac:dyDescent="0.45">
      <c r="A12" s="11">
        <v>30112</v>
      </c>
      <c r="B12" s="12" t="s">
        <v>6</v>
      </c>
      <c r="C12" s="16">
        <v>18.666666666666668</v>
      </c>
      <c r="D12" s="16">
        <v>140</v>
      </c>
      <c r="E12" s="17"/>
      <c r="F12" s="17"/>
      <c r="G12" s="17"/>
      <c r="H12" s="17"/>
      <c r="I12" s="17"/>
      <c r="J12" s="17"/>
      <c r="K12" s="17"/>
      <c r="L12" s="17">
        <v>300</v>
      </c>
      <c r="M12" s="17">
        <v>300</v>
      </c>
      <c r="N12" s="17">
        <v>50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24"/>
    </row>
    <row r="13" spans="1:38" x14ac:dyDescent="0.45">
      <c r="A13" s="11">
        <v>30113</v>
      </c>
      <c r="B13" s="12" t="s">
        <v>7</v>
      </c>
      <c r="C13" s="16">
        <v>10</v>
      </c>
      <c r="D13" s="16">
        <v>5</v>
      </c>
      <c r="E13" s="17">
        <v>60</v>
      </c>
      <c r="F13" s="17">
        <v>60</v>
      </c>
      <c r="G13" s="17">
        <v>50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>
        <v>60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24"/>
    </row>
    <row r="14" spans="1:38" x14ac:dyDescent="0.45">
      <c r="A14" s="11">
        <v>30453</v>
      </c>
      <c r="B14" s="12" t="s">
        <v>9</v>
      </c>
      <c r="C14" s="16">
        <v>100</v>
      </c>
      <c r="D14" s="16">
        <v>1803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24"/>
    </row>
    <row r="15" spans="1:38" x14ac:dyDescent="0.45">
      <c r="A15" s="11">
        <v>30455</v>
      </c>
      <c r="B15" s="12" t="s">
        <v>10</v>
      </c>
      <c r="C15" s="16">
        <v>166.66666666666666</v>
      </c>
      <c r="D15" s="16">
        <v>2000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>
        <v>300</v>
      </c>
      <c r="Q15" s="17">
        <v>300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24"/>
    </row>
    <row r="16" spans="1:38" ht="18.600000000000001" thickBot="1" x14ac:dyDescent="0.5">
      <c r="A16" s="19">
        <v>30568</v>
      </c>
      <c r="B16" s="20" t="s">
        <v>11</v>
      </c>
      <c r="C16" s="21">
        <v>66.666666666666671</v>
      </c>
      <c r="D16" s="21">
        <v>237</v>
      </c>
      <c r="E16" s="22"/>
      <c r="F16" s="22"/>
      <c r="G16" s="22">
        <v>50</v>
      </c>
      <c r="H16" s="22"/>
      <c r="I16" s="22">
        <v>300</v>
      </c>
      <c r="J16" s="22">
        <v>300</v>
      </c>
      <c r="K16" s="22">
        <v>300</v>
      </c>
      <c r="L16" s="22"/>
      <c r="M16" s="22"/>
      <c r="N16" s="22"/>
      <c r="O16" s="22"/>
      <c r="P16" s="22"/>
      <c r="Q16" s="22"/>
      <c r="R16" s="22">
        <v>300</v>
      </c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5"/>
    </row>
    <row r="17" spans="1:38" s="4" customFormat="1" ht="7.8" customHeight="1" thickBot="1" x14ac:dyDescent="0.5">
      <c r="A17" s="12"/>
      <c r="B17" s="12"/>
      <c r="C17" s="16"/>
      <c r="D17" s="16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2"/>
    </row>
    <row r="18" spans="1:38" x14ac:dyDescent="0.45">
      <c r="A18" s="7" t="s">
        <v>16</v>
      </c>
      <c r="B18" s="8"/>
      <c r="C18" s="8"/>
      <c r="D18" s="8"/>
      <c r="E18" s="9">
        <f>+E19</f>
        <v>44287</v>
      </c>
      <c r="F18" s="9">
        <f t="shared" ref="F18" si="33">+F19</f>
        <v>44288</v>
      </c>
      <c r="G18" s="9">
        <f t="shared" ref="G18" si="34">+G19</f>
        <v>44289</v>
      </c>
      <c r="H18" s="9">
        <f t="shared" ref="H18" si="35">+H19</f>
        <v>44290</v>
      </c>
      <c r="I18" s="9">
        <f t="shared" ref="I18" si="36">+I19</f>
        <v>44291</v>
      </c>
      <c r="J18" s="9">
        <f t="shared" ref="J18" si="37">+J19</f>
        <v>44292</v>
      </c>
      <c r="K18" s="9">
        <f t="shared" ref="K18" si="38">+K19</f>
        <v>44293</v>
      </c>
      <c r="L18" s="9">
        <f t="shared" ref="L18" si="39">+L19</f>
        <v>44294</v>
      </c>
      <c r="M18" s="9">
        <f t="shared" ref="M18" si="40">+M19</f>
        <v>44295</v>
      </c>
      <c r="N18" s="9">
        <f t="shared" ref="N18" si="41">+N19</f>
        <v>44296</v>
      </c>
      <c r="O18" s="9">
        <f t="shared" ref="O18" si="42">+O19</f>
        <v>44297</v>
      </c>
      <c r="P18" s="9">
        <f t="shared" ref="P18" si="43">+P19</f>
        <v>44298</v>
      </c>
      <c r="Q18" s="9">
        <f t="shared" ref="Q18" si="44">+Q19</f>
        <v>44299</v>
      </c>
      <c r="R18" s="9">
        <f t="shared" ref="R18" si="45">+R19</f>
        <v>44300</v>
      </c>
      <c r="S18" s="9">
        <f t="shared" ref="S18" si="46">+S19</f>
        <v>44301</v>
      </c>
      <c r="T18" s="9">
        <f t="shared" ref="T18" si="47">+T19</f>
        <v>44302</v>
      </c>
      <c r="U18" s="9">
        <f t="shared" ref="U18" si="48">+U19</f>
        <v>44303</v>
      </c>
      <c r="V18" s="9">
        <f t="shared" ref="V18" si="49">+V19</f>
        <v>44304</v>
      </c>
      <c r="W18" s="9">
        <f t="shared" ref="W18" si="50">+W19</f>
        <v>44305</v>
      </c>
      <c r="X18" s="9">
        <f t="shared" ref="X18" si="51">+X19</f>
        <v>44306</v>
      </c>
      <c r="Y18" s="9">
        <f t="shared" ref="Y18" si="52">+Y19</f>
        <v>44307</v>
      </c>
      <c r="Z18" s="9">
        <f t="shared" ref="Z18" si="53">+Z19</f>
        <v>44308</v>
      </c>
      <c r="AA18" s="9">
        <f t="shared" ref="AA18" si="54">+AA19</f>
        <v>44309</v>
      </c>
      <c r="AB18" s="9">
        <f t="shared" ref="AB18" si="55">+AB19</f>
        <v>44310</v>
      </c>
      <c r="AC18" s="9">
        <f t="shared" ref="AC18" si="56">+AC19</f>
        <v>44311</v>
      </c>
      <c r="AD18" s="9">
        <f t="shared" ref="AD18" si="57">+AD19</f>
        <v>44312</v>
      </c>
      <c r="AE18" s="9">
        <f t="shared" ref="AE18" si="58">+AE19</f>
        <v>44313</v>
      </c>
      <c r="AF18" s="9">
        <f t="shared" ref="AF18" si="59">+AF19</f>
        <v>44314</v>
      </c>
      <c r="AG18" s="9">
        <f t="shared" ref="AG18" si="60">+AG19</f>
        <v>44315</v>
      </c>
      <c r="AH18" s="9">
        <f t="shared" ref="AH18" si="61">+AH19</f>
        <v>44316</v>
      </c>
      <c r="AI18" s="10"/>
    </row>
    <row r="19" spans="1:38" x14ac:dyDescent="0.45">
      <c r="A19" s="11" t="s">
        <v>3</v>
      </c>
      <c r="B19" s="12" t="s">
        <v>4</v>
      </c>
      <c r="C19" s="13" t="s">
        <v>12</v>
      </c>
      <c r="D19" s="12" t="s">
        <v>5</v>
      </c>
      <c r="E19" s="14">
        <v>44287</v>
      </c>
      <c r="F19" s="14">
        <f>+E19+1</f>
        <v>44288</v>
      </c>
      <c r="G19" s="14">
        <f>+F19+1</f>
        <v>44289</v>
      </c>
      <c r="H19" s="14">
        <f t="shared" ref="H19:AL19" si="62">+G19+1</f>
        <v>44290</v>
      </c>
      <c r="I19" s="14">
        <f t="shared" si="62"/>
        <v>44291</v>
      </c>
      <c r="J19" s="14">
        <f t="shared" si="62"/>
        <v>44292</v>
      </c>
      <c r="K19" s="14">
        <f t="shared" si="62"/>
        <v>44293</v>
      </c>
      <c r="L19" s="14">
        <f t="shared" si="62"/>
        <v>44294</v>
      </c>
      <c r="M19" s="14">
        <f t="shared" si="62"/>
        <v>44295</v>
      </c>
      <c r="N19" s="14">
        <f t="shared" si="62"/>
        <v>44296</v>
      </c>
      <c r="O19" s="14">
        <f t="shared" si="62"/>
        <v>44297</v>
      </c>
      <c r="P19" s="14">
        <f t="shared" si="62"/>
        <v>44298</v>
      </c>
      <c r="Q19" s="14">
        <f t="shared" si="62"/>
        <v>44299</v>
      </c>
      <c r="R19" s="14">
        <f t="shared" si="62"/>
        <v>44300</v>
      </c>
      <c r="S19" s="14">
        <f t="shared" si="62"/>
        <v>44301</v>
      </c>
      <c r="T19" s="14">
        <f t="shared" si="62"/>
        <v>44302</v>
      </c>
      <c r="U19" s="14">
        <f t="shared" si="62"/>
        <v>44303</v>
      </c>
      <c r="V19" s="14">
        <f t="shared" si="62"/>
        <v>44304</v>
      </c>
      <c r="W19" s="14">
        <f t="shared" si="62"/>
        <v>44305</v>
      </c>
      <c r="X19" s="14">
        <f t="shared" si="62"/>
        <v>44306</v>
      </c>
      <c r="Y19" s="14">
        <f t="shared" si="62"/>
        <v>44307</v>
      </c>
      <c r="Z19" s="14">
        <f t="shared" si="62"/>
        <v>44308</v>
      </c>
      <c r="AA19" s="14">
        <f t="shared" si="62"/>
        <v>44309</v>
      </c>
      <c r="AB19" s="14">
        <f t="shared" si="62"/>
        <v>44310</v>
      </c>
      <c r="AC19" s="14">
        <f t="shared" si="62"/>
        <v>44311</v>
      </c>
      <c r="AD19" s="14">
        <f t="shared" si="62"/>
        <v>44312</v>
      </c>
      <c r="AE19" s="14">
        <f t="shared" si="62"/>
        <v>44313</v>
      </c>
      <c r="AF19" s="14">
        <f t="shared" si="62"/>
        <v>44314</v>
      </c>
      <c r="AG19" s="14">
        <f t="shared" si="62"/>
        <v>44315</v>
      </c>
      <c r="AH19" s="14">
        <f t="shared" si="62"/>
        <v>44316</v>
      </c>
      <c r="AI19" s="15" t="s">
        <v>5</v>
      </c>
      <c r="AJ19" s="2"/>
      <c r="AK19" s="2"/>
      <c r="AL19" s="2"/>
    </row>
    <row r="20" spans="1:38" x14ac:dyDescent="0.45">
      <c r="A20" s="11">
        <v>30112</v>
      </c>
      <c r="B20" s="12" t="s">
        <v>6</v>
      </c>
      <c r="C20" s="16">
        <v>200</v>
      </c>
      <c r="D20" s="16">
        <v>140</v>
      </c>
      <c r="E20" s="26">
        <f>+E12*$C20</f>
        <v>0</v>
      </c>
      <c r="F20" s="26">
        <f>+F12*$C20</f>
        <v>0</v>
      </c>
      <c r="G20" s="26">
        <f>+G12*$C20</f>
        <v>0</v>
      </c>
      <c r="H20" s="26">
        <f>+H12*$C20</f>
        <v>0</v>
      </c>
      <c r="I20" s="26">
        <f>+I12*$C20</f>
        <v>0</v>
      </c>
      <c r="J20" s="26">
        <f>+J12*$C20</f>
        <v>0</v>
      </c>
      <c r="K20" s="26">
        <f>+K12*$C20</f>
        <v>0</v>
      </c>
      <c r="L20" s="26">
        <f>+L12*$C20</f>
        <v>60000</v>
      </c>
      <c r="M20" s="26">
        <f>+M12*$C20</f>
        <v>60000</v>
      </c>
      <c r="N20" s="26">
        <f>+N12*$C20</f>
        <v>10000</v>
      </c>
      <c r="O20" s="26">
        <f>+O12*$C20</f>
        <v>0</v>
      </c>
      <c r="P20" s="26">
        <f>+P12*$C20</f>
        <v>0</v>
      </c>
      <c r="Q20" s="26">
        <f>+Q12*$C20</f>
        <v>0</v>
      </c>
      <c r="R20" s="26">
        <f>+R12*$C20</f>
        <v>0</v>
      </c>
      <c r="S20" s="26">
        <f>+S12*$C20</f>
        <v>0</v>
      </c>
      <c r="T20" s="26">
        <f>+T12*$C20</f>
        <v>0</v>
      </c>
      <c r="U20" s="26">
        <f>+U12*$C20</f>
        <v>0</v>
      </c>
      <c r="V20" s="26">
        <f>+V12*$C20</f>
        <v>0</v>
      </c>
      <c r="W20" s="26">
        <f>+W12*$C20</f>
        <v>0</v>
      </c>
      <c r="X20" s="26">
        <f>+X12*$C20</f>
        <v>0</v>
      </c>
      <c r="Y20" s="26">
        <f>+Y12*$C20</f>
        <v>0</v>
      </c>
      <c r="Z20" s="26">
        <f>+Z12*$C20</f>
        <v>0</v>
      </c>
      <c r="AA20" s="26">
        <f>+AA12*$C20</f>
        <v>0</v>
      </c>
      <c r="AB20" s="26">
        <f>+AB12*$C20</f>
        <v>0</v>
      </c>
      <c r="AC20" s="26">
        <f>+AC12*$C20</f>
        <v>0</v>
      </c>
      <c r="AD20" s="26">
        <f>+AD12*$C20</f>
        <v>0</v>
      </c>
      <c r="AE20" s="26">
        <f>+AE12*$C20</f>
        <v>0</v>
      </c>
      <c r="AF20" s="26">
        <f>+AF12*$C20</f>
        <v>0</v>
      </c>
      <c r="AG20" s="26">
        <f>+AG12*$C20</f>
        <v>0</v>
      </c>
      <c r="AH20" s="26">
        <f>+AH12*$C20</f>
        <v>0</v>
      </c>
      <c r="AI20" s="24"/>
    </row>
    <row r="21" spans="1:38" x14ac:dyDescent="0.45">
      <c r="A21" s="11">
        <v>30113</v>
      </c>
      <c r="B21" s="12" t="s">
        <v>7</v>
      </c>
      <c r="C21" s="16">
        <v>1000</v>
      </c>
      <c r="D21" s="16">
        <v>5</v>
      </c>
      <c r="E21" s="26">
        <f>+E13*$C21</f>
        <v>60000</v>
      </c>
      <c r="F21" s="26">
        <f>+F13*$C21</f>
        <v>60000</v>
      </c>
      <c r="G21" s="26">
        <f>+G13*$C21</f>
        <v>50000</v>
      </c>
      <c r="H21" s="26">
        <f>+H13*$C21</f>
        <v>0</v>
      </c>
      <c r="I21" s="26">
        <f>+I13*$C21</f>
        <v>0</v>
      </c>
      <c r="J21" s="26">
        <f>+J13*$C21</f>
        <v>0</v>
      </c>
      <c r="K21" s="26">
        <f>+K13*$C21</f>
        <v>0</v>
      </c>
      <c r="L21" s="26">
        <f>+L13*$C21</f>
        <v>0</v>
      </c>
      <c r="M21" s="26">
        <f>+M13*$C21</f>
        <v>0</v>
      </c>
      <c r="N21" s="26">
        <f>+N13*$C21</f>
        <v>0</v>
      </c>
      <c r="O21" s="26">
        <f>+O13*$C21</f>
        <v>0</v>
      </c>
      <c r="P21" s="26">
        <f>+P13*$C21</f>
        <v>0</v>
      </c>
      <c r="Q21" s="26">
        <f>+Q13*$C21</f>
        <v>0</v>
      </c>
      <c r="R21" s="26">
        <f>+R13*$C21</f>
        <v>0</v>
      </c>
      <c r="S21" s="26">
        <f>+S13*$C21</f>
        <v>60000</v>
      </c>
      <c r="T21" s="26">
        <f>+T13*$C21</f>
        <v>0</v>
      </c>
      <c r="U21" s="26">
        <f>+U13*$C21</f>
        <v>0</v>
      </c>
      <c r="V21" s="26">
        <f>+V13*$C21</f>
        <v>0</v>
      </c>
      <c r="W21" s="26">
        <f>+W13*$C21</f>
        <v>0</v>
      </c>
      <c r="X21" s="26">
        <f>+X13*$C21</f>
        <v>0</v>
      </c>
      <c r="Y21" s="26">
        <f>+Y13*$C21</f>
        <v>0</v>
      </c>
      <c r="Z21" s="26">
        <f>+Z13*$C21</f>
        <v>0</v>
      </c>
      <c r="AA21" s="26">
        <f>+AA13*$C21</f>
        <v>0</v>
      </c>
      <c r="AB21" s="26">
        <f>+AB13*$C21</f>
        <v>0</v>
      </c>
      <c r="AC21" s="26">
        <f>+AC13*$C21</f>
        <v>0</v>
      </c>
      <c r="AD21" s="26">
        <f>+AD13*$C21</f>
        <v>0</v>
      </c>
      <c r="AE21" s="26">
        <f>+AE13*$C21</f>
        <v>0</v>
      </c>
      <c r="AF21" s="26">
        <f>+AF13*$C21</f>
        <v>0</v>
      </c>
      <c r="AG21" s="26">
        <f>+AG13*$C21</f>
        <v>0</v>
      </c>
      <c r="AH21" s="26">
        <f>+AH13*$C21</f>
        <v>0</v>
      </c>
      <c r="AI21" s="24"/>
    </row>
    <row r="22" spans="1:38" x14ac:dyDescent="0.45">
      <c r="A22" s="11">
        <v>30453</v>
      </c>
      <c r="B22" s="12" t="s">
        <v>9</v>
      </c>
      <c r="C22" s="16">
        <v>100</v>
      </c>
      <c r="D22" s="16">
        <v>1803</v>
      </c>
      <c r="E22" s="26">
        <f>+E14*$C22</f>
        <v>0</v>
      </c>
      <c r="F22" s="26">
        <f>+F14*$C22</f>
        <v>0</v>
      </c>
      <c r="G22" s="26">
        <f>+G14*$C22</f>
        <v>0</v>
      </c>
      <c r="H22" s="26">
        <f>+H14*$C22</f>
        <v>0</v>
      </c>
      <c r="I22" s="26">
        <f>+I14*$C22</f>
        <v>0</v>
      </c>
      <c r="J22" s="26">
        <f>+J14*$C22</f>
        <v>0</v>
      </c>
      <c r="K22" s="26">
        <f>+K14*$C22</f>
        <v>0</v>
      </c>
      <c r="L22" s="26">
        <f>+L14*$C22</f>
        <v>0</v>
      </c>
      <c r="M22" s="26">
        <f>+M14*$C22</f>
        <v>0</v>
      </c>
      <c r="N22" s="26">
        <f>+N14*$C22</f>
        <v>0</v>
      </c>
      <c r="O22" s="26">
        <f>+O14*$C22</f>
        <v>0</v>
      </c>
      <c r="P22" s="26">
        <f>+P14*$C22</f>
        <v>0</v>
      </c>
      <c r="Q22" s="26">
        <f>+Q14*$C22</f>
        <v>0</v>
      </c>
      <c r="R22" s="26">
        <f>+R14*$C22</f>
        <v>0</v>
      </c>
      <c r="S22" s="26">
        <f>+S14*$C22</f>
        <v>0</v>
      </c>
      <c r="T22" s="26">
        <f>+T14*$C22</f>
        <v>0</v>
      </c>
      <c r="U22" s="26">
        <f>+U14*$C22</f>
        <v>0</v>
      </c>
      <c r="V22" s="26">
        <f>+V14*$C22</f>
        <v>0</v>
      </c>
      <c r="W22" s="26">
        <f>+W14*$C22</f>
        <v>0</v>
      </c>
      <c r="X22" s="26">
        <f>+X14*$C22</f>
        <v>0</v>
      </c>
      <c r="Y22" s="26">
        <f>+Y14*$C22</f>
        <v>0</v>
      </c>
      <c r="Z22" s="26">
        <f>+Z14*$C22</f>
        <v>0</v>
      </c>
      <c r="AA22" s="26">
        <f>+AA14*$C22</f>
        <v>0</v>
      </c>
      <c r="AB22" s="26">
        <f>+AB14*$C22</f>
        <v>0</v>
      </c>
      <c r="AC22" s="26">
        <f>+AC14*$C22</f>
        <v>0</v>
      </c>
      <c r="AD22" s="26">
        <f>+AD14*$C22</f>
        <v>0</v>
      </c>
      <c r="AE22" s="26">
        <f>+AE14*$C22</f>
        <v>0</v>
      </c>
      <c r="AF22" s="26">
        <f>+AF14*$C22</f>
        <v>0</v>
      </c>
      <c r="AG22" s="26">
        <f>+AG14*$C22</f>
        <v>0</v>
      </c>
      <c r="AH22" s="26">
        <f>+AH14*$C22</f>
        <v>0</v>
      </c>
      <c r="AI22" s="24"/>
    </row>
    <row r="23" spans="1:38" x14ac:dyDescent="0.45">
      <c r="A23" s="11">
        <v>30455</v>
      </c>
      <c r="B23" s="12" t="s">
        <v>10</v>
      </c>
      <c r="C23" s="16">
        <v>200</v>
      </c>
      <c r="D23" s="16">
        <v>2000</v>
      </c>
      <c r="E23" s="26">
        <f>+E15*$C23</f>
        <v>0</v>
      </c>
      <c r="F23" s="26">
        <f>+F15*$C23</f>
        <v>0</v>
      </c>
      <c r="G23" s="26">
        <f>+G15*$C23</f>
        <v>0</v>
      </c>
      <c r="H23" s="26">
        <f>+H15*$C23</f>
        <v>0</v>
      </c>
      <c r="I23" s="26">
        <f>+I15*$C23</f>
        <v>0</v>
      </c>
      <c r="J23" s="26">
        <f>+J15*$C23</f>
        <v>0</v>
      </c>
      <c r="K23" s="26">
        <f>+K15*$C23</f>
        <v>0</v>
      </c>
      <c r="L23" s="26">
        <f>+L15*$C23</f>
        <v>0</v>
      </c>
      <c r="M23" s="26">
        <f>+M15*$C23</f>
        <v>0</v>
      </c>
      <c r="N23" s="26">
        <f>+N15*$C23</f>
        <v>0</v>
      </c>
      <c r="O23" s="26">
        <f>+O15*$C23</f>
        <v>0</v>
      </c>
      <c r="P23" s="26">
        <f>+P15*$C23</f>
        <v>60000</v>
      </c>
      <c r="Q23" s="26">
        <f>+Q15*$C23</f>
        <v>60000</v>
      </c>
      <c r="R23" s="26">
        <f>+R15*$C23</f>
        <v>0</v>
      </c>
      <c r="S23" s="26">
        <f>+S15*$C23</f>
        <v>0</v>
      </c>
      <c r="T23" s="26">
        <f>+T15*$C23</f>
        <v>0</v>
      </c>
      <c r="U23" s="26">
        <f>+U15*$C23</f>
        <v>0</v>
      </c>
      <c r="V23" s="26">
        <f>+V15*$C23</f>
        <v>0</v>
      </c>
      <c r="W23" s="26">
        <f>+W15*$C23</f>
        <v>0</v>
      </c>
      <c r="X23" s="26">
        <f>+X15*$C23</f>
        <v>0</v>
      </c>
      <c r="Y23" s="26">
        <f>+Y15*$C23</f>
        <v>0</v>
      </c>
      <c r="Z23" s="26">
        <f>+Z15*$C23</f>
        <v>0</v>
      </c>
      <c r="AA23" s="26">
        <f>+AA15*$C23</f>
        <v>0</v>
      </c>
      <c r="AB23" s="26">
        <f>+AB15*$C23</f>
        <v>0</v>
      </c>
      <c r="AC23" s="26">
        <f>+AC15*$C23</f>
        <v>0</v>
      </c>
      <c r="AD23" s="26">
        <f>+AD15*$C23</f>
        <v>0</v>
      </c>
      <c r="AE23" s="26">
        <f>+AE15*$C23</f>
        <v>0</v>
      </c>
      <c r="AF23" s="26">
        <f>+AF15*$C23</f>
        <v>0</v>
      </c>
      <c r="AG23" s="26">
        <f>+AG15*$C23</f>
        <v>0</v>
      </c>
      <c r="AH23" s="26">
        <f>+AH15*$C23</f>
        <v>0</v>
      </c>
      <c r="AI23" s="24"/>
    </row>
    <row r="24" spans="1:38" ht="18.600000000000001" thickBot="1" x14ac:dyDescent="0.5">
      <c r="A24" s="19">
        <v>30568</v>
      </c>
      <c r="B24" s="20" t="s">
        <v>11</v>
      </c>
      <c r="C24" s="21">
        <v>200</v>
      </c>
      <c r="D24" s="21">
        <v>237</v>
      </c>
      <c r="E24" s="27">
        <f>+E16*$C24</f>
        <v>0</v>
      </c>
      <c r="F24" s="27">
        <f>+F16*$C24</f>
        <v>0</v>
      </c>
      <c r="G24" s="27">
        <f>+G16*$C24</f>
        <v>10000</v>
      </c>
      <c r="H24" s="27">
        <f>+H16*$C24</f>
        <v>0</v>
      </c>
      <c r="I24" s="27">
        <f>+I16*$C24</f>
        <v>60000</v>
      </c>
      <c r="J24" s="27">
        <f>+J16*$C24</f>
        <v>60000</v>
      </c>
      <c r="K24" s="27">
        <f>+K16*$C24</f>
        <v>60000</v>
      </c>
      <c r="L24" s="27">
        <f>+L16*$C24</f>
        <v>0</v>
      </c>
      <c r="M24" s="27">
        <f>+M16*$C24</f>
        <v>0</v>
      </c>
      <c r="N24" s="27">
        <f>+N16*$C24</f>
        <v>0</v>
      </c>
      <c r="O24" s="27">
        <f>+O16*$C24</f>
        <v>0</v>
      </c>
      <c r="P24" s="27">
        <f>+P16*$C24</f>
        <v>0</v>
      </c>
      <c r="Q24" s="27">
        <f>+Q16*$C24</f>
        <v>0</v>
      </c>
      <c r="R24" s="27">
        <f>+R16*$C24</f>
        <v>60000</v>
      </c>
      <c r="S24" s="27">
        <f>+S16*$C24</f>
        <v>0</v>
      </c>
      <c r="T24" s="27">
        <f>+T16*$C24</f>
        <v>0</v>
      </c>
      <c r="U24" s="27">
        <f>+U16*$C24</f>
        <v>0</v>
      </c>
      <c r="V24" s="27">
        <f>+V16*$C24</f>
        <v>0</v>
      </c>
      <c r="W24" s="27">
        <f>+W16*$C24</f>
        <v>0</v>
      </c>
      <c r="X24" s="27">
        <f>+X16*$C24</f>
        <v>0</v>
      </c>
      <c r="Y24" s="27">
        <f>+Y16*$C24</f>
        <v>0</v>
      </c>
      <c r="Z24" s="27">
        <f>+Z16*$C24</f>
        <v>0</v>
      </c>
      <c r="AA24" s="27">
        <f>+AA16*$C24</f>
        <v>0</v>
      </c>
      <c r="AB24" s="27">
        <f>+AB16*$C24</f>
        <v>0</v>
      </c>
      <c r="AC24" s="27">
        <f>+AC16*$C24</f>
        <v>0</v>
      </c>
      <c r="AD24" s="27">
        <f>+AD16*$C24</f>
        <v>0</v>
      </c>
      <c r="AE24" s="27">
        <f>+AE16*$C24</f>
        <v>0</v>
      </c>
      <c r="AF24" s="27">
        <f>+AF16*$C24</f>
        <v>0</v>
      </c>
      <c r="AG24" s="27">
        <f>+AG16*$C24</f>
        <v>0</v>
      </c>
      <c r="AH24" s="27">
        <f>+AH16*$C24</f>
        <v>0</v>
      </c>
      <c r="AI24" s="25"/>
    </row>
    <row r="25" spans="1:38" x14ac:dyDescent="0.45">
      <c r="C25" t="s">
        <v>13</v>
      </c>
      <c r="E25" s="5">
        <f>SUM(E20:E24)</f>
        <v>60000</v>
      </c>
      <c r="F25" s="5">
        <f>SUM(F20:F24)</f>
        <v>60000</v>
      </c>
      <c r="G25" s="5">
        <f>SUM(G20:G24)</f>
        <v>60000</v>
      </c>
      <c r="H25" s="5">
        <f>SUM(H20:H24)</f>
        <v>0</v>
      </c>
      <c r="I25" s="5">
        <f>SUM(I20:I24)</f>
        <v>60000</v>
      </c>
      <c r="J25" s="5">
        <f>SUM(J20:J24)</f>
        <v>60000</v>
      </c>
      <c r="K25" s="5">
        <f>SUM(K20:K24)</f>
        <v>60000</v>
      </c>
      <c r="L25" s="5">
        <f>SUM(L20:L24)</f>
        <v>60000</v>
      </c>
      <c r="M25" s="5">
        <f>SUM(M20:M24)</f>
        <v>60000</v>
      </c>
      <c r="N25" s="5">
        <f>SUM(N20:N24)</f>
        <v>10000</v>
      </c>
      <c r="O25" s="5">
        <f>SUM(O20:O24)</f>
        <v>0</v>
      </c>
      <c r="P25" s="5">
        <f>SUM(P20:P24)</f>
        <v>60000</v>
      </c>
      <c r="Q25" s="5">
        <f>SUM(Q20:Q24)</f>
        <v>60000</v>
      </c>
      <c r="R25" s="5">
        <f>SUM(R20:R24)</f>
        <v>60000</v>
      </c>
      <c r="S25" s="5">
        <f>SUM(S20:S24)</f>
        <v>60000</v>
      </c>
      <c r="T25" s="5">
        <f>SUM(T20:T24)</f>
        <v>0</v>
      </c>
      <c r="U25" s="5">
        <f>SUM(U20:U24)</f>
        <v>0</v>
      </c>
      <c r="V25" s="5">
        <f>SUM(V20:V24)</f>
        <v>0</v>
      </c>
      <c r="W25" s="5">
        <f>SUM(W20:W24)</f>
        <v>0</v>
      </c>
      <c r="X25" s="5">
        <f>SUM(X20:X24)</f>
        <v>0</v>
      </c>
      <c r="Y25" s="5">
        <f>SUM(Y20:Y24)</f>
        <v>0</v>
      </c>
      <c r="Z25" s="5">
        <f>SUM(Z20:Z24)</f>
        <v>0</v>
      </c>
      <c r="AA25" s="5">
        <f>SUM(AA20:AA24)</f>
        <v>0</v>
      </c>
      <c r="AB25" s="5">
        <f>SUM(AB20:AB24)</f>
        <v>0</v>
      </c>
      <c r="AC25" s="5">
        <f>SUM(AC20:AC24)</f>
        <v>0</v>
      </c>
      <c r="AD25" s="5">
        <f>SUM(AD20:AD24)</f>
        <v>0</v>
      </c>
      <c r="AE25" s="5">
        <f>SUM(AE20:AE24)</f>
        <v>0</v>
      </c>
      <c r="AF25" s="5">
        <f>SUM(AF20:AF24)</f>
        <v>0</v>
      </c>
      <c r="AG25" s="5">
        <f>SUM(AG20:AG24)</f>
        <v>0</v>
      </c>
      <c r="AH25" s="5">
        <f>SUM(AH20:AH24)</f>
        <v>0</v>
      </c>
      <c r="AI25" s="5">
        <f>SUM(AI20:AI24)</f>
        <v>0</v>
      </c>
    </row>
    <row r="26" spans="1:38" x14ac:dyDescent="0.45">
      <c r="B26" s="3"/>
    </row>
  </sheetData>
  <phoneticPr fontId="2"/>
  <conditionalFormatting sqref="A2:XFD2">
    <cfRule type="cellIs" dxfId="0" priority="1" operator="equal">
      <formula>"日"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品番個数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佐藤Koichi</dc:creator>
  <cp:lastModifiedBy>佐藤 Koichi</cp:lastModifiedBy>
  <dcterms:created xsi:type="dcterms:W3CDTF">2021-04-23T10:57:57Z</dcterms:created>
  <dcterms:modified xsi:type="dcterms:W3CDTF">2021-04-23T12:29:55Z</dcterms:modified>
</cp:coreProperties>
</file>